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12120" windowHeight="9090" activeTab="0"/>
  </bookViews>
  <sheets>
    <sheet name="ajrsum01" sheetId="1" r:id="rId1"/>
  </sheets>
  <definedNames>
    <definedName name="_xlnm.Print_Area" localSheetId="0">'ajrsum01'!$A$1:$O$72</definedName>
  </definedNames>
  <calcPr fullCalcOnLoad="1"/>
</workbook>
</file>

<file path=xl/sharedStrings.xml><?xml version="1.0" encoding="utf-8"?>
<sst xmlns="http://schemas.openxmlformats.org/spreadsheetml/2006/main" count="74" uniqueCount="38">
  <si>
    <t/>
  </si>
  <si>
    <t>No. of</t>
  </si>
  <si>
    <t>CIVIL AND JUVENILE CASES</t>
  </si>
  <si>
    <t>CRIMINAL CASES</t>
  </si>
  <si>
    <t>TOTAL CASES</t>
  </si>
  <si>
    <t>Administrative</t>
  </si>
  <si>
    <t>Courts</t>
  </si>
  <si>
    <t>Cases*</t>
  </si>
  <si>
    <t>Cases</t>
  </si>
  <si>
    <t>Judicial</t>
  </si>
  <si>
    <t>in Adm.</t>
  </si>
  <si>
    <t>Pending</t>
  </si>
  <si>
    <t>Region</t>
  </si>
  <si>
    <t>Added</t>
  </si>
  <si>
    <t>Disposed</t>
  </si>
  <si>
    <t>First</t>
  </si>
  <si>
    <t>District</t>
  </si>
  <si>
    <t>County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</si>
  <si>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</si>
  <si>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</si>
  <si>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</si>
  <si>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</si>
  <si>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</si>
  <si>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</si>
  <si>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</si>
  <si>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</si>
  <si>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Totals</t>
  </si>
  <si>
    <t>District**</t>
  </si>
  <si>
    <t>County***</t>
  </si>
  <si>
    <t>Grand Totals</t>
  </si>
  <si>
    <t>*</t>
  </si>
  <si>
    <t>Includes Docket Adjustments</t>
  </si>
  <si>
    <t>**</t>
  </si>
  <si>
    <t>Total equals more than number of courts in state because some courts are in more than one administrative judicial region.</t>
  </si>
  <si>
    <t>***</t>
  </si>
  <si>
    <t>Includes constitutional county courts, statutory county courts, and statutory probate courts.</t>
  </si>
  <si>
    <t>For the Year Ended August 31, 2001</t>
  </si>
  <si>
    <t>Summary of District and County-Level Court Activity                                                                              By Administrative Judicial 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</si>
</sst>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0"/>
    </font>
    <font>
      <sz val="12"/>
      <name val="Times New Roman"/>
      <family val="0"/>
    </font>
    <font>
      <b/>
      <sz val="24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0" fontId="5" fillId="0" borderId="3" xfId="0" applyNumberFormat="1" applyFont="1" applyAlignment="1">
      <alignment/>
    </xf>
    <xf numFmtId="0" fontId="5" fillId="0" borderId="4" xfId="0" applyNumberFormat="1" applyFont="1" applyAlignment="1">
      <alignment/>
    </xf>
    <xf numFmtId="3" fontId="5" fillId="0" borderId="4" xfId="0" applyNumberFormat="1" applyFont="1" applyAlignment="1">
      <alignment/>
    </xf>
    <xf numFmtId="0" fontId="5" fillId="0" borderId="5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1" xfId="0" applyNumberFormat="1" applyFont="1" applyAlignment="1">
      <alignment horizontal="center"/>
    </xf>
    <xf numFmtId="0" fontId="7" fillId="0" borderId="3" xfId="0" applyNumberFormat="1" applyFont="1" applyAlignment="1">
      <alignment horizontal="center"/>
    </xf>
    <xf numFmtId="0" fontId="7" fillId="0" borderId="4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8" fillId="0" borderId="1" xfId="0" applyNumberFormat="1" applyFont="1" applyAlignment="1">
      <alignment horizontal="centerContinuous"/>
    </xf>
    <xf numFmtId="0" fontId="7" fillId="0" borderId="1" xfId="0" applyNumberFormat="1" applyFont="1" applyAlignment="1">
      <alignment/>
    </xf>
    <xf numFmtId="0" fontId="7" fillId="0" borderId="3" xfId="0" applyNumberFormat="1" applyFont="1" applyAlignment="1">
      <alignment/>
    </xf>
    <xf numFmtId="0" fontId="7" fillId="0" borderId="4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4" xfId="0" applyNumberFormat="1" applyFont="1" applyAlignment="1">
      <alignment horizontal="center"/>
    </xf>
    <xf numFmtId="0" fontId="8" fillId="0" borderId="3" xfId="0" applyNumberFormat="1" applyFont="1" applyAlignment="1">
      <alignment/>
    </xf>
    <xf numFmtId="0" fontId="9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14" fontId="7" fillId="0" borderId="3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2" borderId="4" xfId="0" applyNumberFormat="1" applyFont="1" applyFill="1" applyAlignment="1">
      <alignment horizontal="centerContinuous"/>
    </xf>
    <xf numFmtId="0" fontId="8" fillId="2" borderId="1" xfId="0" applyNumberFormat="1" applyFont="1" applyFill="1" applyAlignment="1">
      <alignment horizontal="centerContinuous"/>
    </xf>
    <xf numFmtId="0" fontId="7" fillId="2" borderId="4" xfId="0" applyNumberFormat="1" applyFont="1" applyFill="1" applyAlignment="1">
      <alignment horizontal="center"/>
    </xf>
    <xf numFmtId="0" fontId="7" fillId="2" borderId="1" xfId="0" applyNumberFormat="1" applyFont="1" applyFill="1" applyAlignment="1">
      <alignment/>
    </xf>
    <xf numFmtId="0" fontId="7" fillId="2" borderId="1" xfId="0" applyNumberFormat="1" applyFont="1" applyFill="1" applyAlignment="1">
      <alignment horizontal="center"/>
    </xf>
    <xf numFmtId="0" fontId="7" fillId="2" borderId="3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14" fontId="7" fillId="2" borderId="3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5" fillId="2" borderId="4" xfId="0" applyNumberFormat="1" applyFont="1" applyFill="1" applyAlignment="1">
      <alignment/>
    </xf>
    <xf numFmtId="0" fontId="5" fillId="2" borderId="1" xfId="0" applyNumberFormat="1" applyFont="1" applyFill="1" applyAlignment="1">
      <alignment horizontal="center"/>
    </xf>
    <xf numFmtId="0" fontId="5" fillId="2" borderId="1" xfId="0" applyNumberFormat="1" applyFont="1" applyFill="1" applyAlignment="1">
      <alignment/>
    </xf>
    <xf numFmtId="0" fontId="5" fillId="2" borderId="3" xfId="0" applyNumberFormat="1" applyFont="1" applyFill="1" applyAlignment="1">
      <alignment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/>
    </xf>
    <xf numFmtId="3" fontId="5" fillId="2" borderId="3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5" fillId="2" borderId="4" xfId="0" applyNumberFormat="1" applyFont="1" applyFill="1" applyAlignment="1">
      <alignment/>
    </xf>
    <xf numFmtId="3" fontId="5" fillId="2" borderId="1" xfId="0" applyNumberFormat="1" applyFont="1" applyFill="1" applyAlignment="1">
      <alignment/>
    </xf>
    <xf numFmtId="0" fontId="5" fillId="2" borderId="5" xfId="0" applyNumberFormat="1" applyFont="1" applyFill="1" applyAlignment="1">
      <alignment/>
    </xf>
    <xf numFmtId="0" fontId="5" fillId="2" borderId="2" xfId="0" applyNumberFormat="1" applyFont="1" applyFill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/>
    </xf>
    <xf numFmtId="0" fontId="6" fillId="0" borderId="0" xfId="0" applyNumberFormat="1" applyFont="1" applyAlignment="1">
      <alignment horizontal="centerContinuous" wrapText="1"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showOutlineSymbols="0" view="pageBreakPreview" zoomScale="60" zoomScaleNormal="50" workbookViewId="0" topLeftCell="A29">
      <selection activeCell="C59" sqref="C59"/>
    </sheetView>
  </sheetViews>
  <sheetFormatPr defaultColWidth="8.88671875" defaultRowHeight="15"/>
  <cols>
    <col min="1" max="1" width="3.6640625" style="14" customWidth="1"/>
    <col min="2" max="2" width="9.6640625" style="14" customWidth="1"/>
    <col min="3" max="3" width="7.6640625" style="14" customWidth="1"/>
    <col min="4" max="11" width="8.6640625" style="14" customWidth="1"/>
    <col min="12" max="16384" width="9.6640625" style="14" customWidth="1"/>
  </cols>
  <sheetData>
    <row r="1" spans="1:15" ht="20.2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6"/>
    </row>
    <row r="2" spans="1:15" ht="60">
      <c r="A2" s="63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6"/>
    </row>
    <row r="3" spans="1:15" ht="30">
      <c r="A3" s="15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6"/>
    </row>
    <row r="4" ht="15.75">
      <c r="O4" s="65"/>
    </row>
    <row r="5" ht="15.75">
      <c r="O5" s="67"/>
    </row>
    <row r="6" spans="1:15" ht="18.75">
      <c r="A6" s="10"/>
      <c r="B6" s="5"/>
      <c r="C6" s="16" t="s">
        <v>1</v>
      </c>
      <c r="D6" s="31" t="s">
        <v>2</v>
      </c>
      <c r="E6" s="32"/>
      <c r="F6" s="32"/>
      <c r="G6" s="32"/>
      <c r="H6" s="18" t="s">
        <v>3</v>
      </c>
      <c r="I6" s="20"/>
      <c r="J6" s="20"/>
      <c r="K6" s="20"/>
      <c r="L6" s="31" t="s">
        <v>4</v>
      </c>
      <c r="M6" s="32"/>
      <c r="N6" s="32"/>
      <c r="O6" s="54"/>
    </row>
    <row r="7" spans="1:15" ht="15.75">
      <c r="A7" s="22" t="s">
        <v>5</v>
      </c>
      <c r="B7" s="24"/>
      <c r="C7" s="19" t="s">
        <v>6</v>
      </c>
      <c r="D7" s="33" t="s">
        <v>7</v>
      </c>
      <c r="E7" s="34"/>
      <c r="F7" s="34"/>
      <c r="G7" s="35" t="s">
        <v>8</v>
      </c>
      <c r="H7" s="25" t="s">
        <v>7</v>
      </c>
      <c r="I7" s="21"/>
      <c r="J7" s="21"/>
      <c r="K7" s="16" t="s">
        <v>8</v>
      </c>
      <c r="L7" s="33" t="s">
        <v>7</v>
      </c>
      <c r="M7" s="34"/>
      <c r="N7" s="34"/>
      <c r="O7" s="55" t="s">
        <v>8</v>
      </c>
    </row>
    <row r="8" spans="1:15" ht="15.75">
      <c r="A8" s="22" t="s">
        <v>9</v>
      </c>
      <c r="B8" s="24"/>
      <c r="C8" s="19" t="s">
        <v>10</v>
      </c>
      <c r="D8" s="36" t="s">
        <v>11</v>
      </c>
      <c r="E8" s="37" t="s">
        <v>8</v>
      </c>
      <c r="F8" s="37" t="s">
        <v>8</v>
      </c>
      <c r="G8" s="37" t="s">
        <v>11</v>
      </c>
      <c r="H8" s="17" t="s">
        <v>11</v>
      </c>
      <c r="I8" s="19" t="s">
        <v>8</v>
      </c>
      <c r="J8" s="19" t="s">
        <v>8</v>
      </c>
      <c r="K8" s="19" t="s">
        <v>11</v>
      </c>
      <c r="L8" s="36" t="s">
        <v>11</v>
      </c>
      <c r="M8" s="37" t="s">
        <v>8</v>
      </c>
      <c r="N8" s="37" t="s">
        <v>8</v>
      </c>
      <c r="O8" s="56" t="s">
        <v>11</v>
      </c>
    </row>
    <row r="9" spans="1:15" ht="15.75">
      <c r="A9" s="22" t="s">
        <v>12</v>
      </c>
      <c r="B9" s="24"/>
      <c r="C9" s="19" t="s">
        <v>12</v>
      </c>
      <c r="D9" s="38">
        <v>36770</v>
      </c>
      <c r="E9" s="37" t="s">
        <v>13</v>
      </c>
      <c r="F9" s="37" t="s">
        <v>14</v>
      </c>
      <c r="G9" s="39">
        <v>37134</v>
      </c>
      <c r="H9" s="29">
        <v>36770</v>
      </c>
      <c r="I9" s="19" t="s">
        <v>13</v>
      </c>
      <c r="J9" s="19" t="s">
        <v>14</v>
      </c>
      <c r="K9" s="30">
        <v>37134</v>
      </c>
      <c r="L9" s="38">
        <v>36770</v>
      </c>
      <c r="M9" s="37" t="s">
        <v>13</v>
      </c>
      <c r="N9" s="37" t="s">
        <v>14</v>
      </c>
      <c r="O9" s="57">
        <v>37134</v>
      </c>
    </row>
    <row r="10" spans="1:15" ht="15.75">
      <c r="A10" s="23"/>
      <c r="B10" s="21"/>
      <c r="C10" s="16"/>
      <c r="D10" s="40"/>
      <c r="E10" s="41"/>
      <c r="F10" s="41"/>
      <c r="G10" s="42"/>
      <c r="H10" s="10"/>
      <c r="I10" s="2"/>
      <c r="J10" s="2"/>
      <c r="K10" s="5"/>
      <c r="L10" s="40"/>
      <c r="M10" s="41"/>
      <c r="N10" s="41"/>
      <c r="O10" s="58"/>
    </row>
    <row r="11" spans="1:15" ht="15.75">
      <c r="A11" s="22"/>
      <c r="B11" s="24"/>
      <c r="C11" s="19"/>
      <c r="D11" s="43"/>
      <c r="E11" s="44"/>
      <c r="F11" s="44"/>
      <c r="G11" s="45"/>
      <c r="H11" s="9"/>
      <c r="I11" s="3"/>
      <c r="J11" s="3"/>
      <c r="L11" s="43"/>
      <c r="M11" s="44"/>
      <c r="N11" s="44"/>
      <c r="O11" s="59"/>
    </row>
    <row r="12" spans="1:15" ht="15.75">
      <c r="A12" s="22" t="s">
        <v>15</v>
      </c>
      <c r="D12" s="43"/>
      <c r="E12" s="45"/>
      <c r="F12" s="45"/>
      <c r="G12" s="45"/>
      <c r="H12" s="9"/>
      <c r="L12" s="43"/>
      <c r="M12" s="45"/>
      <c r="N12" s="45"/>
      <c r="O12" s="59"/>
    </row>
    <row r="13" spans="1:15" ht="15.75">
      <c r="A13" s="9"/>
      <c r="B13" s="14" t="s">
        <v>16</v>
      </c>
      <c r="C13" s="14">
        <v>82</v>
      </c>
      <c r="D13" s="46">
        <v>117905</v>
      </c>
      <c r="E13" s="47">
        <v>104427</v>
      </c>
      <c r="F13" s="47">
        <v>97967</v>
      </c>
      <c r="G13" s="47">
        <v>124365</v>
      </c>
      <c r="H13" s="8">
        <v>31097</v>
      </c>
      <c r="I13" s="13">
        <v>47549</v>
      </c>
      <c r="J13" s="13">
        <v>47708</v>
      </c>
      <c r="K13" s="13">
        <v>30938</v>
      </c>
      <c r="L13" s="52">
        <f aca="true" t="shared" si="0" ref="L13:O14">D13+H13</f>
        <v>149002</v>
      </c>
      <c r="M13" s="53">
        <f t="shared" si="0"/>
        <v>151976</v>
      </c>
      <c r="N13" s="53">
        <f t="shared" si="0"/>
        <v>145675</v>
      </c>
      <c r="O13" s="60">
        <f t="shared" si="0"/>
        <v>155303</v>
      </c>
    </row>
    <row r="14" spans="1:15" ht="15.75">
      <c r="A14" s="9"/>
      <c r="B14" s="14" t="s">
        <v>17</v>
      </c>
      <c r="C14" s="14">
        <v>80</v>
      </c>
      <c r="D14" s="46">
        <v>25324</v>
      </c>
      <c r="E14" s="47">
        <v>30309</v>
      </c>
      <c r="F14" s="47">
        <v>29414</v>
      </c>
      <c r="G14" s="47">
        <v>26219</v>
      </c>
      <c r="H14" s="8">
        <v>149809</v>
      </c>
      <c r="I14" s="13">
        <v>131486</v>
      </c>
      <c r="J14" s="13">
        <v>132686</v>
      </c>
      <c r="K14" s="13">
        <v>148609</v>
      </c>
      <c r="L14" s="52">
        <f t="shared" si="0"/>
        <v>175133</v>
      </c>
      <c r="M14" s="53">
        <f t="shared" si="0"/>
        <v>161795</v>
      </c>
      <c r="N14" s="53">
        <f t="shared" si="0"/>
        <v>162100</v>
      </c>
      <c r="O14" s="60">
        <f t="shared" si="0"/>
        <v>174828</v>
      </c>
    </row>
    <row r="15" spans="1:15" ht="15.75">
      <c r="A15" s="9"/>
      <c r="D15" s="46"/>
      <c r="E15" s="47"/>
      <c r="F15" s="47"/>
      <c r="G15" s="47"/>
      <c r="H15" s="8"/>
      <c r="I15" s="13"/>
      <c r="J15" s="13"/>
      <c r="K15" s="13"/>
      <c r="L15" s="46"/>
      <c r="M15" s="47"/>
      <c r="N15" s="47"/>
      <c r="O15" s="60"/>
    </row>
    <row r="16" spans="1:15" ht="15.75">
      <c r="A16" s="9"/>
      <c r="D16" s="46"/>
      <c r="E16" s="47"/>
      <c r="F16" s="47"/>
      <c r="G16" s="47"/>
      <c r="H16" s="8"/>
      <c r="I16" s="13"/>
      <c r="J16" s="13"/>
      <c r="K16" s="13"/>
      <c r="L16" s="46"/>
      <c r="M16" s="47"/>
      <c r="N16" s="47"/>
      <c r="O16" s="60"/>
    </row>
    <row r="17" spans="1:15" ht="15.75">
      <c r="A17" s="22" t="s">
        <v>18</v>
      </c>
      <c r="D17" s="46"/>
      <c r="E17" s="47"/>
      <c r="F17" s="47"/>
      <c r="G17" s="47"/>
      <c r="H17" s="8"/>
      <c r="I17" s="13"/>
      <c r="J17" s="13"/>
      <c r="K17" s="13"/>
      <c r="L17" s="46"/>
      <c r="M17" s="47"/>
      <c r="N17" s="47"/>
      <c r="O17" s="60"/>
    </row>
    <row r="18" spans="1:15" ht="15.75">
      <c r="A18" s="9"/>
      <c r="B18" s="14" t="s">
        <v>16</v>
      </c>
      <c r="C18" s="14">
        <v>116</v>
      </c>
      <c r="D18" s="46">
        <v>184586</v>
      </c>
      <c r="E18" s="47">
        <v>162611</v>
      </c>
      <c r="F18" s="47">
        <v>162114</v>
      </c>
      <c r="G18" s="47">
        <v>185083</v>
      </c>
      <c r="H18" s="8">
        <v>47063</v>
      </c>
      <c r="I18" s="13">
        <v>60963</v>
      </c>
      <c r="J18" s="13">
        <v>59572</v>
      </c>
      <c r="K18" s="13">
        <v>48454</v>
      </c>
      <c r="L18" s="52">
        <f aca="true" t="shared" si="1" ref="L18:O19">D18+H18</f>
        <v>231649</v>
      </c>
      <c r="M18" s="53">
        <f t="shared" si="1"/>
        <v>223574</v>
      </c>
      <c r="N18" s="53">
        <f t="shared" si="1"/>
        <v>221686</v>
      </c>
      <c r="O18" s="60">
        <f t="shared" si="1"/>
        <v>233537</v>
      </c>
    </row>
    <row r="19" spans="1:15" ht="15.75">
      <c r="A19" s="9"/>
      <c r="B19" s="14" t="s">
        <v>17</v>
      </c>
      <c r="C19" s="14">
        <v>83</v>
      </c>
      <c r="D19" s="46">
        <v>28036</v>
      </c>
      <c r="E19" s="47">
        <v>35586</v>
      </c>
      <c r="F19" s="47">
        <v>35953</v>
      </c>
      <c r="G19" s="47">
        <v>27669</v>
      </c>
      <c r="H19" s="8">
        <v>93520</v>
      </c>
      <c r="I19" s="13">
        <v>136403</v>
      </c>
      <c r="J19" s="13">
        <v>132909</v>
      </c>
      <c r="K19" s="13">
        <v>97014</v>
      </c>
      <c r="L19" s="52">
        <f t="shared" si="1"/>
        <v>121556</v>
      </c>
      <c r="M19" s="53">
        <f t="shared" si="1"/>
        <v>171989</v>
      </c>
      <c r="N19" s="53">
        <f t="shared" si="1"/>
        <v>168862</v>
      </c>
      <c r="O19" s="60">
        <f t="shared" si="1"/>
        <v>124683</v>
      </c>
    </row>
    <row r="20" spans="1:15" ht="15.75">
      <c r="A20" s="9"/>
      <c r="D20" s="46"/>
      <c r="E20" s="47"/>
      <c r="F20" s="47"/>
      <c r="G20" s="47"/>
      <c r="H20" s="8"/>
      <c r="I20" s="13"/>
      <c r="J20" s="13"/>
      <c r="K20" s="13"/>
      <c r="L20" s="46"/>
      <c r="M20" s="47"/>
      <c r="N20" s="47"/>
      <c r="O20" s="60"/>
    </row>
    <row r="21" spans="1:15" ht="15.75">
      <c r="A21" s="9"/>
      <c r="D21" s="46"/>
      <c r="E21" s="47"/>
      <c r="F21" s="47"/>
      <c r="G21" s="47"/>
      <c r="H21" s="8"/>
      <c r="I21" s="13"/>
      <c r="J21" s="13"/>
      <c r="K21" s="13"/>
      <c r="L21" s="46"/>
      <c r="M21" s="47"/>
      <c r="N21" s="47"/>
      <c r="O21" s="60"/>
    </row>
    <row r="22" spans="1:15" ht="15.75">
      <c r="A22" s="22" t="s">
        <v>19</v>
      </c>
      <c r="D22" s="46"/>
      <c r="E22" s="47"/>
      <c r="F22" s="47"/>
      <c r="G22" s="47"/>
      <c r="H22" s="8"/>
      <c r="I22" s="13"/>
      <c r="J22" s="13"/>
      <c r="K22" s="13"/>
      <c r="L22" s="46"/>
      <c r="M22" s="47"/>
      <c r="N22" s="47"/>
      <c r="O22" s="60"/>
    </row>
    <row r="23" spans="1:15" ht="15.75">
      <c r="A23" s="9"/>
      <c r="B23" s="14" t="s">
        <v>16</v>
      </c>
      <c r="C23" s="14">
        <v>40</v>
      </c>
      <c r="D23" s="46">
        <v>81364</v>
      </c>
      <c r="E23" s="47">
        <v>56604</v>
      </c>
      <c r="F23" s="47">
        <v>52925</v>
      </c>
      <c r="G23" s="47">
        <v>85043</v>
      </c>
      <c r="H23" s="8">
        <v>33671</v>
      </c>
      <c r="I23" s="13">
        <v>24909</v>
      </c>
      <c r="J23" s="13">
        <v>22515</v>
      </c>
      <c r="K23" s="13">
        <v>36065</v>
      </c>
      <c r="L23" s="52">
        <f aca="true" t="shared" si="2" ref="L23:O24">D23+H23</f>
        <v>115035</v>
      </c>
      <c r="M23" s="53">
        <f t="shared" si="2"/>
        <v>81513</v>
      </c>
      <c r="N23" s="53">
        <f t="shared" si="2"/>
        <v>75440</v>
      </c>
      <c r="O23" s="60">
        <f t="shared" si="2"/>
        <v>121108</v>
      </c>
    </row>
    <row r="24" spans="1:15" ht="15.75">
      <c r="A24" s="9"/>
      <c r="B24" s="14" t="s">
        <v>17</v>
      </c>
      <c r="C24" s="14">
        <v>54</v>
      </c>
      <c r="D24" s="46">
        <v>32062</v>
      </c>
      <c r="E24" s="47">
        <v>15007</v>
      </c>
      <c r="F24" s="47">
        <v>14107</v>
      </c>
      <c r="G24" s="47">
        <v>32962</v>
      </c>
      <c r="H24" s="8">
        <v>115322</v>
      </c>
      <c r="I24" s="13">
        <v>63636</v>
      </c>
      <c r="J24" s="13">
        <v>60180</v>
      </c>
      <c r="K24" s="13">
        <v>118778</v>
      </c>
      <c r="L24" s="52">
        <f t="shared" si="2"/>
        <v>147384</v>
      </c>
      <c r="M24" s="53">
        <f t="shared" si="2"/>
        <v>78643</v>
      </c>
      <c r="N24" s="53">
        <f t="shared" si="2"/>
        <v>74287</v>
      </c>
      <c r="O24" s="60">
        <f t="shared" si="2"/>
        <v>151740</v>
      </c>
    </row>
    <row r="25" spans="1:15" ht="15.75">
      <c r="A25" s="9"/>
      <c r="D25" s="46"/>
      <c r="E25" s="47"/>
      <c r="F25" s="47"/>
      <c r="G25" s="47"/>
      <c r="H25" s="8"/>
      <c r="I25" s="13"/>
      <c r="J25" s="13"/>
      <c r="K25" s="13"/>
      <c r="L25" s="46"/>
      <c r="M25" s="47"/>
      <c r="N25" s="47"/>
      <c r="O25" s="60"/>
    </row>
    <row r="26" spans="1:15" ht="15.75">
      <c r="A26" s="9"/>
      <c r="D26" s="46"/>
      <c r="E26" s="47"/>
      <c r="F26" s="47"/>
      <c r="G26" s="47"/>
      <c r="H26" s="8"/>
      <c r="I26" s="13"/>
      <c r="J26" s="13"/>
      <c r="K26" s="13"/>
      <c r="L26" s="46"/>
      <c r="M26" s="47"/>
      <c r="N26" s="47"/>
      <c r="O26" s="60"/>
    </row>
    <row r="27" spans="1:15" ht="15.75">
      <c r="A27" s="22" t="s">
        <v>20</v>
      </c>
      <c r="D27" s="46"/>
      <c r="E27" s="47"/>
      <c r="F27" s="47"/>
      <c r="G27" s="47"/>
      <c r="H27" s="8"/>
      <c r="I27" s="13"/>
      <c r="J27" s="13"/>
      <c r="K27" s="13"/>
      <c r="L27" s="46"/>
      <c r="M27" s="47"/>
      <c r="N27" s="47"/>
      <c r="O27" s="60"/>
    </row>
    <row r="28" spans="1:15" ht="15.75">
      <c r="A28" s="9"/>
      <c r="B28" s="14" t="s">
        <v>16</v>
      </c>
      <c r="C28" s="14">
        <v>39</v>
      </c>
      <c r="D28" s="46">
        <v>52969</v>
      </c>
      <c r="E28" s="47">
        <v>65321</v>
      </c>
      <c r="F28" s="47">
        <v>64615</v>
      </c>
      <c r="G28" s="47">
        <v>53675</v>
      </c>
      <c r="H28" s="8">
        <v>13623</v>
      </c>
      <c r="I28" s="13">
        <v>16100</v>
      </c>
      <c r="J28" s="13">
        <v>16013</v>
      </c>
      <c r="K28" s="13">
        <v>13710</v>
      </c>
      <c r="L28" s="52">
        <f aca="true" t="shared" si="3" ref="L28:O29">D28+H28</f>
        <v>66592</v>
      </c>
      <c r="M28" s="53">
        <f t="shared" si="3"/>
        <v>81421</v>
      </c>
      <c r="N28" s="53">
        <f t="shared" si="3"/>
        <v>80628</v>
      </c>
      <c r="O28" s="60">
        <f t="shared" si="3"/>
        <v>67385</v>
      </c>
    </row>
    <row r="29" spans="1:15" ht="15.75">
      <c r="A29" s="9"/>
      <c r="B29" s="14" t="s">
        <v>17</v>
      </c>
      <c r="C29" s="14">
        <v>42</v>
      </c>
      <c r="D29" s="46">
        <v>30306</v>
      </c>
      <c r="E29" s="47">
        <v>11335</v>
      </c>
      <c r="F29" s="47">
        <v>12826</v>
      </c>
      <c r="G29" s="47">
        <v>28815</v>
      </c>
      <c r="H29" s="8">
        <v>46758</v>
      </c>
      <c r="I29" s="13">
        <v>58003</v>
      </c>
      <c r="J29" s="13">
        <v>56837</v>
      </c>
      <c r="K29" s="13">
        <v>47924</v>
      </c>
      <c r="L29" s="52">
        <f t="shared" si="3"/>
        <v>77064</v>
      </c>
      <c r="M29" s="53">
        <f t="shared" si="3"/>
        <v>69338</v>
      </c>
      <c r="N29" s="53">
        <f t="shared" si="3"/>
        <v>69663</v>
      </c>
      <c r="O29" s="60">
        <f t="shared" si="3"/>
        <v>76739</v>
      </c>
    </row>
    <row r="30" spans="1:15" ht="15.75">
      <c r="A30" s="9"/>
      <c r="D30" s="46"/>
      <c r="E30" s="47"/>
      <c r="F30" s="47"/>
      <c r="G30" s="47"/>
      <c r="H30" s="8"/>
      <c r="I30" s="13"/>
      <c r="J30" s="13"/>
      <c r="K30" s="13"/>
      <c r="L30" s="46"/>
      <c r="M30" s="47"/>
      <c r="N30" s="47"/>
      <c r="O30" s="60"/>
    </row>
    <row r="31" spans="1:15" ht="15.75">
      <c r="A31" s="9"/>
      <c r="D31" s="46"/>
      <c r="E31" s="47"/>
      <c r="F31" s="47"/>
      <c r="G31" s="47"/>
      <c r="H31" s="8"/>
      <c r="I31" s="13"/>
      <c r="J31" s="13"/>
      <c r="K31" s="13"/>
      <c r="L31" s="46"/>
      <c r="M31" s="47"/>
      <c r="N31" s="47"/>
      <c r="O31" s="60"/>
    </row>
    <row r="32" spans="1:15" ht="15.75">
      <c r="A32" s="22" t="s">
        <v>21</v>
      </c>
      <c r="D32" s="46"/>
      <c r="E32" s="47"/>
      <c r="F32" s="47"/>
      <c r="G32" s="47"/>
      <c r="H32" s="8"/>
      <c r="I32" s="13"/>
      <c r="J32" s="13"/>
      <c r="K32" s="13"/>
      <c r="L32" s="46"/>
      <c r="M32" s="47"/>
      <c r="N32" s="47"/>
      <c r="O32" s="60"/>
    </row>
    <row r="33" spans="1:15" ht="15.75">
      <c r="A33" s="9"/>
      <c r="B33" s="14" t="s">
        <v>16</v>
      </c>
      <c r="C33" s="14">
        <v>26</v>
      </c>
      <c r="D33" s="46">
        <v>40447</v>
      </c>
      <c r="E33" s="47">
        <v>31391</v>
      </c>
      <c r="F33" s="47">
        <v>31058</v>
      </c>
      <c r="G33" s="47">
        <v>40780</v>
      </c>
      <c r="H33" s="8">
        <v>16696</v>
      </c>
      <c r="I33" s="13">
        <v>14448</v>
      </c>
      <c r="J33" s="13">
        <v>13666</v>
      </c>
      <c r="K33" s="13">
        <v>17478</v>
      </c>
      <c r="L33" s="52">
        <f aca="true" t="shared" si="4" ref="L33:O34">D33+H33</f>
        <v>57143</v>
      </c>
      <c r="M33" s="53">
        <f t="shared" si="4"/>
        <v>45839</v>
      </c>
      <c r="N33" s="53">
        <f t="shared" si="4"/>
        <v>44724</v>
      </c>
      <c r="O33" s="60">
        <f t="shared" si="4"/>
        <v>58258</v>
      </c>
    </row>
    <row r="34" spans="1:15" ht="15.75">
      <c r="A34" s="9"/>
      <c r="B34" s="14" t="s">
        <v>17</v>
      </c>
      <c r="C34" s="14">
        <v>25</v>
      </c>
      <c r="D34" s="46">
        <v>9547</v>
      </c>
      <c r="E34" s="47">
        <v>7338</v>
      </c>
      <c r="F34" s="47">
        <v>6619</v>
      </c>
      <c r="G34" s="47">
        <v>10266</v>
      </c>
      <c r="H34" s="8">
        <v>38736</v>
      </c>
      <c r="I34" s="13">
        <v>36826</v>
      </c>
      <c r="J34" s="13">
        <v>36039</v>
      </c>
      <c r="K34" s="13">
        <v>39523</v>
      </c>
      <c r="L34" s="52">
        <f t="shared" si="4"/>
        <v>48283</v>
      </c>
      <c r="M34" s="53">
        <f t="shared" si="4"/>
        <v>44164</v>
      </c>
      <c r="N34" s="53">
        <f t="shared" si="4"/>
        <v>42658</v>
      </c>
      <c r="O34" s="60">
        <f t="shared" si="4"/>
        <v>49789</v>
      </c>
    </row>
    <row r="35" spans="1:15" ht="15.75">
      <c r="A35" s="9"/>
      <c r="D35" s="46"/>
      <c r="E35" s="47"/>
      <c r="F35" s="47"/>
      <c r="G35" s="47"/>
      <c r="H35" s="8"/>
      <c r="I35" s="13"/>
      <c r="J35" s="13"/>
      <c r="K35" s="13"/>
      <c r="L35" s="46"/>
      <c r="M35" s="47"/>
      <c r="N35" s="47"/>
      <c r="O35" s="60"/>
    </row>
    <row r="36" spans="1:15" ht="15.75">
      <c r="A36" s="9"/>
      <c r="D36" s="46"/>
      <c r="E36" s="47"/>
      <c r="F36" s="47"/>
      <c r="G36" s="47"/>
      <c r="H36" s="8"/>
      <c r="I36" s="13"/>
      <c r="J36" s="13"/>
      <c r="K36" s="13"/>
      <c r="L36" s="46"/>
      <c r="M36" s="47"/>
      <c r="N36" s="47"/>
      <c r="O36" s="60"/>
    </row>
    <row r="37" spans="1:15" ht="15.75">
      <c r="A37" s="22" t="s">
        <v>22</v>
      </c>
      <c r="D37" s="46"/>
      <c r="E37" s="47"/>
      <c r="F37" s="47"/>
      <c r="G37" s="47"/>
      <c r="H37" s="8"/>
      <c r="I37" s="13"/>
      <c r="J37" s="13"/>
      <c r="K37" s="13"/>
      <c r="L37" s="46"/>
      <c r="M37" s="47"/>
      <c r="N37" s="47"/>
      <c r="O37" s="60"/>
    </row>
    <row r="38" spans="1:15" ht="15.75">
      <c r="A38" s="9"/>
      <c r="B38" s="14" t="s">
        <v>16</v>
      </c>
      <c r="C38" s="14">
        <v>22</v>
      </c>
      <c r="D38" s="46">
        <v>19832</v>
      </c>
      <c r="E38" s="47">
        <v>26507</v>
      </c>
      <c r="F38" s="47">
        <v>24884</v>
      </c>
      <c r="G38" s="47">
        <v>21455</v>
      </c>
      <c r="H38" s="8">
        <v>12280</v>
      </c>
      <c r="I38" s="13">
        <v>9993</v>
      </c>
      <c r="J38" s="13">
        <v>9259</v>
      </c>
      <c r="K38" s="13">
        <v>13014</v>
      </c>
      <c r="L38" s="52">
        <f aca="true" t="shared" si="5" ref="L38:O39">D38+H38</f>
        <v>32112</v>
      </c>
      <c r="M38" s="53">
        <f t="shared" si="5"/>
        <v>36500</v>
      </c>
      <c r="N38" s="53">
        <f t="shared" si="5"/>
        <v>34143</v>
      </c>
      <c r="O38" s="60">
        <f t="shared" si="5"/>
        <v>34469</v>
      </c>
    </row>
    <row r="39" spans="1:15" ht="15.75">
      <c r="A39" s="9"/>
      <c r="B39" s="14" t="s">
        <v>17</v>
      </c>
      <c r="C39" s="14">
        <v>36</v>
      </c>
      <c r="D39" s="46">
        <v>3505</v>
      </c>
      <c r="E39" s="47">
        <v>3769</v>
      </c>
      <c r="F39" s="47">
        <v>3344</v>
      </c>
      <c r="G39" s="47">
        <v>3930</v>
      </c>
      <c r="H39" s="8">
        <v>33442</v>
      </c>
      <c r="I39" s="13">
        <v>30023</v>
      </c>
      <c r="J39" s="13">
        <v>28360</v>
      </c>
      <c r="K39" s="13">
        <v>35105</v>
      </c>
      <c r="L39" s="52">
        <f t="shared" si="5"/>
        <v>36947</v>
      </c>
      <c r="M39" s="53">
        <f t="shared" si="5"/>
        <v>33792</v>
      </c>
      <c r="N39" s="53">
        <f t="shared" si="5"/>
        <v>31704</v>
      </c>
      <c r="O39" s="60">
        <f t="shared" si="5"/>
        <v>39035</v>
      </c>
    </row>
    <row r="40" spans="1:15" ht="15.75">
      <c r="A40" s="9"/>
      <c r="D40" s="46"/>
      <c r="E40" s="47"/>
      <c r="F40" s="47"/>
      <c r="G40" s="47"/>
      <c r="H40" s="8"/>
      <c r="I40" s="13"/>
      <c r="J40" s="13"/>
      <c r="K40" s="13"/>
      <c r="L40" s="46"/>
      <c r="M40" s="47"/>
      <c r="N40" s="47"/>
      <c r="O40" s="60"/>
    </row>
    <row r="41" spans="1:15" ht="15.75">
      <c r="A41" s="9"/>
      <c r="D41" s="46"/>
      <c r="E41" s="47"/>
      <c r="F41" s="47"/>
      <c r="G41" s="47"/>
      <c r="H41" s="8"/>
      <c r="I41" s="13"/>
      <c r="J41" s="13"/>
      <c r="K41" s="13"/>
      <c r="L41" s="46"/>
      <c r="M41" s="47"/>
      <c r="N41" s="47"/>
      <c r="O41" s="60"/>
    </row>
    <row r="42" spans="1:15" ht="15.75">
      <c r="A42" s="22" t="s">
        <v>23</v>
      </c>
      <c r="D42" s="46"/>
      <c r="E42" s="47"/>
      <c r="F42" s="47"/>
      <c r="G42" s="47"/>
      <c r="H42" s="8"/>
      <c r="I42" s="13"/>
      <c r="J42" s="13"/>
      <c r="K42" s="13"/>
      <c r="L42" s="46"/>
      <c r="M42" s="47"/>
      <c r="N42" s="47"/>
      <c r="O42" s="60"/>
    </row>
    <row r="43" spans="1:15" ht="15.75">
      <c r="A43" s="9"/>
      <c r="B43" s="14" t="s">
        <v>16</v>
      </c>
      <c r="C43" s="14">
        <v>26</v>
      </c>
      <c r="D43" s="46">
        <v>23781</v>
      </c>
      <c r="E43" s="47">
        <v>21960</v>
      </c>
      <c r="F43" s="47">
        <v>22004</v>
      </c>
      <c r="G43" s="47">
        <v>23737</v>
      </c>
      <c r="H43" s="8">
        <v>8783</v>
      </c>
      <c r="I43" s="13">
        <v>9811</v>
      </c>
      <c r="J43" s="13">
        <v>9804</v>
      </c>
      <c r="K43" s="13">
        <v>8790</v>
      </c>
      <c r="L43" s="52">
        <f aca="true" t="shared" si="6" ref="L43:O44">D43+H43</f>
        <v>32564</v>
      </c>
      <c r="M43" s="53">
        <f t="shared" si="6"/>
        <v>31771</v>
      </c>
      <c r="N43" s="53">
        <f t="shared" si="6"/>
        <v>31808</v>
      </c>
      <c r="O43" s="60">
        <f t="shared" si="6"/>
        <v>32527</v>
      </c>
    </row>
    <row r="44" spans="1:15" ht="15.75">
      <c r="A44" s="9"/>
      <c r="B44" s="14" t="s">
        <v>17</v>
      </c>
      <c r="C44" s="14">
        <v>50</v>
      </c>
      <c r="D44" s="46">
        <v>5628</v>
      </c>
      <c r="E44" s="47">
        <v>3792</v>
      </c>
      <c r="F44" s="47">
        <v>4363</v>
      </c>
      <c r="G44" s="47">
        <v>5057</v>
      </c>
      <c r="H44" s="8">
        <v>30513</v>
      </c>
      <c r="I44" s="13">
        <v>30691</v>
      </c>
      <c r="J44" s="13">
        <v>29207</v>
      </c>
      <c r="K44" s="13">
        <v>31997</v>
      </c>
      <c r="L44" s="52">
        <f t="shared" si="6"/>
        <v>36141</v>
      </c>
      <c r="M44" s="53">
        <f t="shared" si="6"/>
        <v>34483</v>
      </c>
      <c r="N44" s="53">
        <f t="shared" si="6"/>
        <v>33570</v>
      </c>
      <c r="O44" s="60">
        <f t="shared" si="6"/>
        <v>37054</v>
      </c>
    </row>
    <row r="45" spans="1:15" ht="15.75">
      <c r="A45" s="9"/>
      <c r="D45" s="46"/>
      <c r="E45" s="47"/>
      <c r="F45" s="47"/>
      <c r="G45" s="47"/>
      <c r="H45" s="8"/>
      <c r="I45" s="13"/>
      <c r="J45" s="13"/>
      <c r="K45" s="13"/>
      <c r="L45" s="46"/>
      <c r="M45" s="47"/>
      <c r="N45" s="47"/>
      <c r="O45" s="60"/>
    </row>
    <row r="46" spans="1:15" ht="15.75">
      <c r="A46" s="9"/>
      <c r="D46" s="46"/>
      <c r="E46" s="47"/>
      <c r="F46" s="47"/>
      <c r="G46" s="47"/>
      <c r="H46" s="8"/>
      <c r="I46" s="13"/>
      <c r="J46" s="13"/>
      <c r="K46" s="13"/>
      <c r="L46" s="46"/>
      <c r="M46" s="47"/>
      <c r="N46" s="47"/>
      <c r="O46" s="60"/>
    </row>
    <row r="47" spans="1:15" ht="15.75">
      <c r="A47" s="22" t="s">
        <v>24</v>
      </c>
      <c r="D47" s="46"/>
      <c r="E47" s="47"/>
      <c r="F47" s="47"/>
      <c r="G47" s="47"/>
      <c r="H47" s="8"/>
      <c r="I47" s="13"/>
      <c r="J47" s="13"/>
      <c r="K47" s="13"/>
      <c r="L47" s="46"/>
      <c r="M47" s="47"/>
      <c r="N47" s="47"/>
      <c r="O47" s="60"/>
    </row>
    <row r="48" spans="1:15" ht="15.75">
      <c r="A48" s="9"/>
      <c r="B48" s="14" t="s">
        <v>16</v>
      </c>
      <c r="C48" s="14">
        <v>46</v>
      </c>
      <c r="D48" s="46">
        <v>43230</v>
      </c>
      <c r="E48" s="47">
        <v>50506</v>
      </c>
      <c r="F48" s="47">
        <v>51159</v>
      </c>
      <c r="G48" s="47">
        <v>42577</v>
      </c>
      <c r="H48" s="8">
        <v>14544</v>
      </c>
      <c r="I48" s="13">
        <v>20020</v>
      </c>
      <c r="J48" s="13">
        <v>20337</v>
      </c>
      <c r="K48" s="13">
        <v>14227</v>
      </c>
      <c r="L48" s="52">
        <f aca="true" t="shared" si="7" ref="L48:O49">D48+H48</f>
        <v>57774</v>
      </c>
      <c r="M48" s="53">
        <f t="shared" si="7"/>
        <v>70526</v>
      </c>
      <c r="N48" s="53">
        <f t="shared" si="7"/>
        <v>71496</v>
      </c>
      <c r="O48" s="60">
        <f t="shared" si="7"/>
        <v>56804</v>
      </c>
    </row>
    <row r="49" spans="1:15" ht="15.75">
      <c r="A49" s="9"/>
      <c r="B49" s="14" t="s">
        <v>17</v>
      </c>
      <c r="C49" s="14">
        <v>43</v>
      </c>
      <c r="D49" s="46">
        <v>10628</v>
      </c>
      <c r="E49" s="47">
        <v>12444</v>
      </c>
      <c r="F49" s="47">
        <v>13082</v>
      </c>
      <c r="G49" s="47">
        <v>9990</v>
      </c>
      <c r="H49" s="8">
        <v>50325</v>
      </c>
      <c r="I49" s="13">
        <v>60549</v>
      </c>
      <c r="J49" s="13">
        <v>64000</v>
      </c>
      <c r="K49" s="13">
        <v>46874</v>
      </c>
      <c r="L49" s="52">
        <f t="shared" si="7"/>
        <v>60953</v>
      </c>
      <c r="M49" s="53">
        <f t="shared" si="7"/>
        <v>72993</v>
      </c>
      <c r="N49" s="53">
        <f t="shared" si="7"/>
        <v>77082</v>
      </c>
      <c r="O49" s="60">
        <f t="shared" si="7"/>
        <v>56864</v>
      </c>
    </row>
    <row r="50" spans="1:15" ht="15.75">
      <c r="A50" s="9"/>
      <c r="D50" s="46"/>
      <c r="E50" s="47"/>
      <c r="F50" s="47"/>
      <c r="G50" s="47"/>
      <c r="H50" s="8"/>
      <c r="I50" s="13"/>
      <c r="J50" s="13"/>
      <c r="K50" s="13"/>
      <c r="L50" s="46"/>
      <c r="M50" s="47"/>
      <c r="N50" s="47"/>
      <c r="O50" s="60"/>
    </row>
    <row r="51" spans="1:15" ht="15.75">
      <c r="A51" s="9"/>
      <c r="D51" s="46"/>
      <c r="E51" s="47"/>
      <c r="F51" s="47"/>
      <c r="G51" s="47"/>
      <c r="H51" s="8"/>
      <c r="I51" s="13"/>
      <c r="J51" s="13"/>
      <c r="K51" s="13"/>
      <c r="L51" s="46"/>
      <c r="M51" s="47"/>
      <c r="N51" s="47"/>
      <c r="O51" s="60"/>
    </row>
    <row r="52" spans="1:15" ht="15.75">
      <c r="A52" s="22" t="s">
        <v>25</v>
      </c>
      <c r="D52" s="46"/>
      <c r="E52" s="47"/>
      <c r="F52" s="47"/>
      <c r="G52" s="47"/>
      <c r="H52" s="8"/>
      <c r="I52" s="13"/>
      <c r="J52" s="13"/>
      <c r="K52" s="13"/>
      <c r="L52" s="46"/>
      <c r="M52" s="47"/>
      <c r="N52" s="47"/>
      <c r="O52" s="60"/>
    </row>
    <row r="53" spans="1:15" ht="15.75">
      <c r="A53" s="9"/>
      <c r="B53" s="14" t="s">
        <v>16</v>
      </c>
      <c r="C53" s="14">
        <v>27</v>
      </c>
      <c r="D53" s="46">
        <v>24717</v>
      </c>
      <c r="E53" s="47">
        <v>19795</v>
      </c>
      <c r="F53" s="47">
        <v>21281</v>
      </c>
      <c r="G53" s="47">
        <v>23231</v>
      </c>
      <c r="H53" s="8">
        <v>10379</v>
      </c>
      <c r="I53" s="13">
        <v>10339</v>
      </c>
      <c r="J53" s="13">
        <v>11362</v>
      </c>
      <c r="K53" s="13">
        <v>9356</v>
      </c>
      <c r="L53" s="52">
        <f aca="true" t="shared" si="8" ref="L53:O54">D53+H53</f>
        <v>35096</v>
      </c>
      <c r="M53" s="53">
        <f t="shared" si="8"/>
        <v>30134</v>
      </c>
      <c r="N53" s="53">
        <f t="shared" si="8"/>
        <v>32643</v>
      </c>
      <c r="O53" s="60">
        <f t="shared" si="8"/>
        <v>32587</v>
      </c>
    </row>
    <row r="54" spans="1:15" ht="15.75">
      <c r="A54" s="9"/>
      <c r="B54" s="14" t="s">
        <v>17</v>
      </c>
      <c r="C54" s="14">
        <v>52</v>
      </c>
      <c r="D54" s="46">
        <v>7675</v>
      </c>
      <c r="E54" s="47">
        <v>5174</v>
      </c>
      <c r="F54" s="47">
        <v>5769</v>
      </c>
      <c r="G54" s="47">
        <v>7080</v>
      </c>
      <c r="H54" s="8">
        <v>26351</v>
      </c>
      <c r="I54" s="13">
        <v>25085</v>
      </c>
      <c r="J54" s="13">
        <v>27509</v>
      </c>
      <c r="K54" s="13">
        <v>23927</v>
      </c>
      <c r="L54" s="52">
        <f t="shared" si="8"/>
        <v>34026</v>
      </c>
      <c r="M54" s="53">
        <f t="shared" si="8"/>
        <v>30259</v>
      </c>
      <c r="N54" s="53">
        <f t="shared" si="8"/>
        <v>33278</v>
      </c>
      <c r="O54" s="60">
        <f t="shared" si="8"/>
        <v>31007</v>
      </c>
    </row>
    <row r="55" spans="1:15" ht="15.75">
      <c r="A55" s="9"/>
      <c r="D55" s="48"/>
      <c r="E55" s="49"/>
      <c r="F55" s="49"/>
      <c r="G55" s="49"/>
      <c r="H55" s="11"/>
      <c r="I55" s="6"/>
      <c r="J55" s="6"/>
      <c r="K55" s="6"/>
      <c r="L55" s="48"/>
      <c r="M55" s="49"/>
      <c r="N55" s="49"/>
      <c r="O55" s="61"/>
    </row>
    <row r="56" spans="1:15" ht="15.75">
      <c r="A56" s="9"/>
      <c r="D56" s="46"/>
      <c r="E56" s="47"/>
      <c r="F56" s="47"/>
      <c r="G56" s="47"/>
      <c r="H56" s="8"/>
      <c r="I56" s="13"/>
      <c r="J56" s="13"/>
      <c r="K56" s="13"/>
      <c r="L56" s="46"/>
      <c r="M56" s="47"/>
      <c r="N56" s="47"/>
      <c r="O56" s="60"/>
    </row>
    <row r="57" spans="1:15" ht="15.75">
      <c r="A57" s="9"/>
      <c r="D57" s="46"/>
      <c r="E57" s="47"/>
      <c r="F57" s="47"/>
      <c r="G57" s="47"/>
      <c r="H57" s="8"/>
      <c r="I57" s="13"/>
      <c r="J57" s="13"/>
      <c r="K57" s="13"/>
      <c r="L57" s="46"/>
      <c r="M57" s="47"/>
      <c r="N57" s="47"/>
      <c r="O57" s="60"/>
    </row>
    <row r="58" spans="1:15" ht="15.75">
      <c r="A58" s="22" t="s">
        <v>26</v>
      </c>
      <c r="D58" s="46"/>
      <c r="E58" s="47"/>
      <c r="F58" s="47"/>
      <c r="G58" s="47"/>
      <c r="H58" s="8"/>
      <c r="I58" s="13"/>
      <c r="J58" s="13"/>
      <c r="K58" s="13"/>
      <c r="L58" s="46"/>
      <c r="M58" s="47"/>
      <c r="N58" s="47"/>
      <c r="O58" s="60"/>
    </row>
    <row r="59" spans="1:15" ht="15.75">
      <c r="A59" s="9"/>
      <c r="B59" s="14" t="s">
        <v>27</v>
      </c>
      <c r="C59" s="13">
        <f aca="true" t="shared" si="9" ref="C59:F60">C13+C18+C23+C28+C33+C38+C43+C48+C53</f>
        <v>424</v>
      </c>
      <c r="D59" s="46">
        <f t="shared" si="9"/>
        <v>588831</v>
      </c>
      <c r="E59" s="47">
        <f t="shared" si="9"/>
        <v>539122</v>
      </c>
      <c r="F59" s="47">
        <f t="shared" si="9"/>
        <v>528007</v>
      </c>
      <c r="G59" s="47">
        <f>D59+E59-F59</f>
        <v>599946</v>
      </c>
      <c r="H59" s="8">
        <f aca="true" t="shared" si="10" ref="H59:J60">H13+H18+H23+H28+H33+H38+H43+H48+H53</f>
        <v>188136</v>
      </c>
      <c r="I59" s="13">
        <f t="shared" si="10"/>
        <v>214132</v>
      </c>
      <c r="J59" s="13">
        <f t="shared" si="10"/>
        <v>210236</v>
      </c>
      <c r="K59" s="13">
        <f>H59+I59-J59</f>
        <v>192032</v>
      </c>
      <c r="L59" s="46">
        <f aca="true" t="shared" si="11" ref="L59:O60">D59+H59</f>
        <v>776967</v>
      </c>
      <c r="M59" s="47">
        <f t="shared" si="11"/>
        <v>753254</v>
      </c>
      <c r="N59" s="47">
        <f t="shared" si="11"/>
        <v>738243</v>
      </c>
      <c r="O59" s="60">
        <f t="shared" si="11"/>
        <v>791978</v>
      </c>
    </row>
    <row r="60" spans="1:15" ht="15.75">
      <c r="A60" s="9"/>
      <c r="B60" s="14" t="s">
        <v>28</v>
      </c>
      <c r="C60" s="13">
        <f t="shared" si="9"/>
        <v>465</v>
      </c>
      <c r="D60" s="46">
        <f t="shared" si="9"/>
        <v>152711</v>
      </c>
      <c r="E60" s="47">
        <f t="shared" si="9"/>
        <v>124754</v>
      </c>
      <c r="F60" s="47">
        <f t="shared" si="9"/>
        <v>125477</v>
      </c>
      <c r="G60" s="47">
        <f>D60+E60-F60</f>
        <v>151988</v>
      </c>
      <c r="H60" s="8">
        <f t="shared" si="10"/>
        <v>584776</v>
      </c>
      <c r="I60" s="13">
        <f t="shared" si="10"/>
        <v>572702</v>
      </c>
      <c r="J60" s="13">
        <f t="shared" si="10"/>
        <v>567727</v>
      </c>
      <c r="K60" s="13">
        <f>H60+I60-J60</f>
        <v>589751</v>
      </c>
      <c r="L60" s="46">
        <f t="shared" si="11"/>
        <v>737487</v>
      </c>
      <c r="M60" s="47">
        <f t="shared" si="11"/>
        <v>697456</v>
      </c>
      <c r="N60" s="47">
        <f t="shared" si="11"/>
        <v>693204</v>
      </c>
      <c r="O60" s="60">
        <f t="shared" si="11"/>
        <v>741739</v>
      </c>
    </row>
    <row r="61" spans="1:15" ht="18.75">
      <c r="A61" s="26"/>
      <c r="D61" s="48"/>
      <c r="E61" s="49"/>
      <c r="F61" s="49"/>
      <c r="G61" s="49"/>
      <c r="H61" s="11"/>
      <c r="I61" s="6"/>
      <c r="J61" s="6"/>
      <c r="K61" s="6"/>
      <c r="L61" s="48"/>
      <c r="M61" s="49"/>
      <c r="N61" s="49"/>
      <c r="O61" s="61"/>
    </row>
    <row r="62" spans="1:15" ht="18.75">
      <c r="A62" s="26"/>
      <c r="D62" s="46"/>
      <c r="E62" s="47"/>
      <c r="F62" s="47"/>
      <c r="G62" s="47"/>
      <c r="H62" s="8"/>
      <c r="I62" s="13"/>
      <c r="J62" s="13"/>
      <c r="K62" s="13"/>
      <c r="L62" s="46"/>
      <c r="M62" s="47"/>
      <c r="N62" s="47"/>
      <c r="O62" s="60"/>
    </row>
    <row r="63" spans="1:15" ht="18.75">
      <c r="A63" s="26"/>
      <c r="D63" s="46"/>
      <c r="E63" s="47"/>
      <c r="F63" s="47"/>
      <c r="G63" s="47"/>
      <c r="H63" s="8"/>
      <c r="I63" s="13"/>
      <c r="J63" s="13"/>
      <c r="K63" s="13"/>
      <c r="L63" s="46"/>
      <c r="M63" s="47"/>
      <c r="N63" s="47"/>
      <c r="O63" s="60"/>
    </row>
    <row r="64" spans="1:15" ht="15.75">
      <c r="A64" s="22" t="s">
        <v>29</v>
      </c>
      <c r="C64" s="13">
        <f aca="true" t="shared" si="12" ref="C64:O64">C59+C60</f>
        <v>889</v>
      </c>
      <c r="D64" s="46">
        <f t="shared" si="12"/>
        <v>741542</v>
      </c>
      <c r="E64" s="47">
        <f t="shared" si="12"/>
        <v>663876</v>
      </c>
      <c r="F64" s="47">
        <f t="shared" si="12"/>
        <v>653484</v>
      </c>
      <c r="G64" s="47">
        <f t="shared" si="12"/>
        <v>751934</v>
      </c>
      <c r="H64" s="8">
        <f t="shared" si="12"/>
        <v>772912</v>
      </c>
      <c r="I64" s="13">
        <f t="shared" si="12"/>
        <v>786834</v>
      </c>
      <c r="J64" s="13">
        <f t="shared" si="12"/>
        <v>777963</v>
      </c>
      <c r="K64" s="13">
        <f t="shared" si="12"/>
        <v>781783</v>
      </c>
      <c r="L64" s="46">
        <f t="shared" si="12"/>
        <v>1514454</v>
      </c>
      <c r="M64" s="47">
        <f t="shared" si="12"/>
        <v>1450710</v>
      </c>
      <c r="N64" s="47">
        <f t="shared" si="12"/>
        <v>1431447</v>
      </c>
      <c r="O64" s="60">
        <f t="shared" si="12"/>
        <v>1533717</v>
      </c>
    </row>
    <row r="65" spans="1:15" ht="15.75">
      <c r="A65" s="9"/>
      <c r="D65" s="50"/>
      <c r="E65" s="51"/>
      <c r="F65" s="51"/>
      <c r="G65" s="51"/>
      <c r="H65" s="12"/>
      <c r="I65" s="7"/>
      <c r="J65" s="7"/>
      <c r="K65" s="7"/>
      <c r="L65" s="50"/>
      <c r="M65" s="51"/>
      <c r="N65" s="51"/>
      <c r="O65" s="62"/>
    </row>
    <row r="66" spans="1:15" ht="15.75">
      <c r="A66" s="9"/>
      <c r="D66" s="43"/>
      <c r="E66" s="45"/>
      <c r="F66" s="45"/>
      <c r="G66" s="45"/>
      <c r="H66" s="9"/>
      <c r="L66" s="43"/>
      <c r="M66" s="45"/>
      <c r="N66" s="45"/>
      <c r="O66" s="59"/>
    </row>
    <row r="67" spans="1:15" ht="15.75">
      <c r="A67" s="9"/>
      <c r="D67" s="43"/>
      <c r="E67" s="45"/>
      <c r="F67" s="45"/>
      <c r="G67" s="45"/>
      <c r="H67" s="9"/>
      <c r="L67" s="43"/>
      <c r="M67" s="45"/>
      <c r="N67" s="45"/>
      <c r="O67" s="59"/>
    </row>
    <row r="68" spans="1:15" ht="15.75">
      <c r="A68" s="9"/>
      <c r="D68" s="43"/>
      <c r="E68" s="45"/>
      <c r="F68" s="45"/>
      <c r="G68" s="45"/>
      <c r="H68" s="9"/>
      <c r="L68" s="43"/>
      <c r="M68" s="45"/>
      <c r="N68" s="45"/>
      <c r="O68" s="59"/>
    </row>
    <row r="69" spans="1:15" ht="15.75">
      <c r="A69" s="9"/>
      <c r="D69" s="43"/>
      <c r="E69" s="45"/>
      <c r="F69" s="45"/>
      <c r="G69" s="45"/>
      <c r="H69" s="9"/>
      <c r="L69" s="43"/>
      <c r="M69" s="45"/>
      <c r="N69" s="45"/>
      <c r="O69" s="59"/>
    </row>
    <row r="70" spans="1:15" ht="15.75">
      <c r="A70" s="5" t="s">
        <v>30</v>
      </c>
      <c r="B70" s="27" t="s">
        <v>31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64"/>
    </row>
    <row r="71" spans="1:15" ht="15.75">
      <c r="A71" s="14" t="s">
        <v>32</v>
      </c>
      <c r="B71" s="28" t="s">
        <v>33</v>
      </c>
      <c r="O71" s="65"/>
    </row>
    <row r="72" spans="1:15" ht="15.75">
      <c r="A72" s="14" t="s">
        <v>34</v>
      </c>
      <c r="B72" s="28" t="s">
        <v>35</v>
      </c>
      <c r="O72" s="65"/>
    </row>
  </sheetData>
  <printOptions horizontalCentered="1"/>
  <pageMargins left="0.5" right="0.5" top="0.8" bottom="0.55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dmudd</cp:lastModifiedBy>
  <cp:lastPrinted>2002-01-04T22:45:40Z</cp:lastPrinted>
  <dcterms:modified xsi:type="dcterms:W3CDTF">2002-01-29T20:46:23Z</dcterms:modified>
  <cp:category/>
  <cp:version/>
  <cp:contentType/>
  <cp:contentStatus/>
</cp:coreProperties>
</file>